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3" i="1"/>
  <c r="C21"/>
  <c r="C43" l="1"/>
  <c r="D45"/>
  <c r="C14"/>
  <c r="C55" l="1"/>
  <c r="D21" l="1"/>
  <c r="D6" l="1"/>
  <c r="D51"/>
  <c r="E55"/>
  <c r="D14" l="1"/>
  <c r="D55" s="1"/>
</calcChain>
</file>

<file path=xl/sharedStrings.xml><?xml version="1.0" encoding="utf-8"?>
<sst xmlns="http://schemas.openxmlformats.org/spreadsheetml/2006/main" count="47" uniqueCount="47">
  <si>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</si>
  <si>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</si>
  <si>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</si>
  <si>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</si>
  <si>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</si>
  <si>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</si>
  <si>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</si>
  <si>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</si>
  <si>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тариф</t>
  </si>
  <si>
    <t>за 2020год</t>
  </si>
  <si>
    <t>Аварийное обслуживание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</si>
  <si>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</si>
  <si>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</si>
  <si>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</si>
  <si>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</si>
  <si>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</si>
  <si>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</si>
  <si>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Налог УСН и другие обязательства</t>
  </si>
  <si>
    <t xml:space="preserve">услуги по уборке и содержанию МОП 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</si>
  <si>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</si>
  <si>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ремонт водоснабжения: сантехматериалы,сварочные работы</t>
  </si>
  <si>
    <t>Прибыль УК</t>
  </si>
  <si>
    <t>ж.д.ул. Орбитальная 74/1</t>
  </si>
  <si>
    <t>Техобслуживание ВД газопровода</t>
  </si>
  <si>
    <t>Обслуживание лифта,страхование,техосвидетельствование</t>
  </si>
  <si>
    <t>Чистка канализации</t>
  </si>
  <si>
    <t>Обследование венканалов и дымоходов</t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</si>
  <si>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</si>
  <si>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</si>
  <si>
    <t>покраска деревьев,бордюров,лавочек,детской площадки</t>
  </si>
  <si>
    <t xml:space="preserve">услуги по содержанию и уборке территории </t>
  </si>
  <si>
    <t xml:space="preserve"> юридическое сопровождение,эл.документооб,.чек-онлайн,програмное обесп.и т.д</t>
  </si>
  <si>
    <r>
      <t>Прочие услуги(</t>
    </r>
    <r>
      <rPr>
        <i/>
        <sz val="10"/>
        <rFont val="Arial Cyr"/>
        <charset val="204"/>
      </rPr>
      <t>банк,связь,ин-т,гсм,канцтов.,охрана оф,почтов,выписка ЕГРЛ и т.д.)</t>
    </r>
  </si>
  <si>
    <t>чистка снега</t>
  </si>
  <si>
    <t>услуги садовника</t>
  </si>
  <si>
    <t>дезинсекция,моющие,чистящее,инвентарь</t>
  </si>
  <si>
    <t>замок,ключи</t>
  </si>
  <si>
    <t>изготовление ключ,инструмент</t>
  </si>
  <si>
    <t>переоформ.техприсоедин.эл.сетей</t>
  </si>
  <si>
    <t>ОТЧЕТ ПО СТАТЬЕ " Содержание и ремонт жилья" за 2024г.</t>
  </si>
  <si>
    <t>Факт за год</t>
  </si>
  <si>
    <t xml:space="preserve">выравнивание территории  детской площ.и  придомов.дороги спецтехникой </t>
  </si>
  <si>
    <t xml:space="preserve">услуги электрика ,электроматериалы </t>
  </si>
  <si>
    <t xml:space="preserve">инвентарь; соль </t>
  </si>
  <si>
    <t>спил деревьев,покос травы</t>
  </si>
  <si>
    <t>ремонт детской площадки(покупка и перенос элементов,ограждения),песок</t>
  </si>
  <si>
    <t>ремонт ,гидроизоляция мехпанельных швов,ремонт кровли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</si>
</sst>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4" fillId="3" borderId="14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4" xfId="0" applyFont="1" applyFill="1" applyBorder="1"/>
    <xf numFmtId="0" fontId="0" fillId="3" borderId="0" xfId="0" applyFill="1"/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" fillId="2" borderId="0" xfId="0" applyFont="1" applyFill="1" applyBorder="1"/>
    <xf numFmtId="2" fontId="4" fillId="2" borderId="1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5" xfId="0" applyFont="1" applyFill="1" applyBorder="1" applyAlignment="1">
      <alignment wrapText="1"/>
    </xf>
    <xf numFmtId="0" fontId="3" fillId="2" borderId="0" xfId="0" applyFon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tabSelected="1" zoomScaleNormal="100" workbookViewId="0">
      <selection activeCell="B40" sqref="B40"/>
    </sheetView>
  </sheetViews>
  <sheetFormatPr defaultRowHeight="13.2"/>
  <cols>
    <col min="1" max="1" width="5.88671875" customWidth="1"/>
    <col min="2" max="2" width="92.6640625" customWidth="1"/>
    <col min="3" max="3" width="17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39</v>
      </c>
      <c r="C1" s="3" t="s">
        <v>7</v>
      </c>
      <c r="D1" s="2" t="s">
        <v>9</v>
      </c>
      <c r="E1" s="1"/>
    </row>
    <row r="2" spans="1:5" ht="21.6" customHeight="1">
      <c r="A2" s="1"/>
      <c r="B2" s="4" t="s">
        <v>22</v>
      </c>
      <c r="C2" s="1"/>
      <c r="D2" s="2"/>
      <c r="E2" s="2"/>
    </row>
    <row r="3" spans="1:5" ht="15.6" thickBot="1">
      <c r="A3" s="1"/>
      <c r="B3" s="1"/>
      <c r="C3" s="81"/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40</v>
      </c>
      <c r="D4" s="13"/>
      <c r="E4" s="13" t="s">
        <v>8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11</v>
      </c>
      <c r="C6" s="18">
        <v>739278.77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7"/>
      <c r="B8" s="73" t="s">
        <v>12</v>
      </c>
      <c r="C8" s="25"/>
      <c r="D8" s="26"/>
      <c r="E8" s="25"/>
    </row>
    <row r="9" spans="1:5" ht="18" customHeight="1" thickBot="1">
      <c r="A9" s="35"/>
      <c r="B9" s="73" t="s">
        <v>13</v>
      </c>
      <c r="C9" s="25"/>
      <c r="D9" s="26"/>
      <c r="E9" s="25"/>
    </row>
    <row r="10" spans="1:5" ht="15.6" customHeight="1" thickBot="1">
      <c r="A10" s="53"/>
      <c r="B10" s="73" t="s">
        <v>31</v>
      </c>
      <c r="C10" s="57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C16+C17+C18+C19+C20</f>
        <v>443811.84000000003</v>
      </c>
      <c r="D14" s="18">
        <f>C14/12/D3</f>
        <v>13.16355353075171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4" t="s">
        <v>18</v>
      </c>
      <c r="C16" s="62">
        <v>279160.93</v>
      </c>
      <c r="D16" s="65"/>
      <c r="E16" s="63"/>
    </row>
    <row r="17" spans="1:5" ht="18.600000000000001" customHeight="1" thickBot="1">
      <c r="A17" s="14"/>
      <c r="B17" s="29" t="s">
        <v>42</v>
      </c>
      <c r="C17" s="25">
        <v>157402.47</v>
      </c>
      <c r="D17" s="30"/>
      <c r="E17" s="25"/>
    </row>
    <row r="18" spans="1:5" ht="19.8" customHeight="1" thickBot="1">
      <c r="A18" s="14"/>
      <c r="B18" s="29" t="s">
        <v>35</v>
      </c>
      <c r="C18" s="25">
        <v>6831.44</v>
      </c>
      <c r="D18" s="30"/>
      <c r="E18" s="25"/>
    </row>
    <row r="19" spans="1:5" ht="19.8" customHeight="1" thickBot="1">
      <c r="A19" s="14"/>
      <c r="B19" s="29" t="s">
        <v>36</v>
      </c>
      <c r="C19" s="25">
        <v>417</v>
      </c>
      <c r="D19" s="30"/>
      <c r="E19" s="25"/>
    </row>
    <row r="20" spans="1:5" ht="2.4" hidden="1" customHeight="1" thickBot="1">
      <c r="A20" s="14"/>
      <c r="B20" s="29"/>
      <c r="C20" s="25"/>
      <c r="D20" s="30"/>
      <c r="E20" s="25"/>
    </row>
    <row r="21" spans="1:5" ht="28.8" customHeight="1" thickBot="1">
      <c r="A21" s="31">
        <v>3</v>
      </c>
      <c r="B21" s="11" t="s">
        <v>6</v>
      </c>
      <c r="C21" s="32">
        <f>C22+C23+C24+C25+C27+C28+C29+C30+C31</f>
        <v>385683.86999999994</v>
      </c>
      <c r="D21" s="32" t="e">
        <f>C21/12/D19</f>
        <v>#DIV/0!</v>
      </c>
      <c r="E21" s="32">
        <v>2.84</v>
      </c>
    </row>
    <row r="22" spans="1:5" ht="20.399999999999999" customHeight="1">
      <c r="A22" s="33"/>
      <c r="B22" s="59" t="s">
        <v>30</v>
      </c>
      <c r="C22" s="62">
        <v>243200</v>
      </c>
      <c r="D22" s="62"/>
      <c r="E22" s="62"/>
    </row>
    <row r="23" spans="1:5" ht="20.399999999999999" customHeight="1">
      <c r="A23" s="33"/>
      <c r="B23" s="84" t="s">
        <v>41</v>
      </c>
      <c r="C23" s="67">
        <v>8000</v>
      </c>
      <c r="D23" s="67"/>
      <c r="E23" s="67"/>
    </row>
    <row r="24" spans="1:5" ht="0.6" customHeight="1">
      <c r="A24" s="33"/>
      <c r="B24" s="84"/>
      <c r="C24" s="67"/>
      <c r="D24" s="67"/>
      <c r="E24" s="67"/>
    </row>
    <row r="25" spans="1:5" ht="20.399999999999999" customHeight="1">
      <c r="A25" s="33"/>
      <c r="B25" s="84" t="s">
        <v>45</v>
      </c>
      <c r="C25" s="67">
        <v>37242</v>
      </c>
      <c r="D25" s="67"/>
      <c r="E25" s="67"/>
    </row>
    <row r="26" spans="1:5" ht="14.4" hidden="1" customHeight="1">
      <c r="A26" s="33"/>
      <c r="B26" s="84"/>
      <c r="C26" s="67"/>
      <c r="D26" s="67"/>
      <c r="E26" s="67"/>
    </row>
    <row r="27" spans="1:5" ht="20.399999999999999" customHeight="1" thickBot="1">
      <c r="A27" s="33"/>
      <c r="B27" s="83" t="s">
        <v>34</v>
      </c>
      <c r="C27" s="63">
        <v>42000</v>
      </c>
      <c r="D27" s="63"/>
      <c r="E27" s="63"/>
    </row>
    <row r="28" spans="1:5" ht="17.399999999999999" customHeight="1" thickBot="1">
      <c r="A28" s="33"/>
      <c r="B28" s="35" t="s">
        <v>43</v>
      </c>
      <c r="C28" s="25">
        <v>5911.36</v>
      </c>
      <c r="D28" s="34"/>
      <c r="E28" s="25"/>
    </row>
    <row r="29" spans="1:5" ht="16.8" customHeight="1">
      <c r="A29" s="36"/>
      <c r="B29" s="35" t="s">
        <v>44</v>
      </c>
      <c r="C29" s="25">
        <v>24232.66</v>
      </c>
      <c r="D29" s="34"/>
      <c r="E29" s="25"/>
    </row>
    <row r="30" spans="1:5" ht="16.8" customHeight="1">
      <c r="A30" s="36"/>
      <c r="B30" s="35" t="s">
        <v>33</v>
      </c>
      <c r="C30" s="25">
        <v>10000</v>
      </c>
      <c r="D30" s="25"/>
      <c r="E30" s="25"/>
    </row>
    <row r="31" spans="1:5" ht="19.8" customHeight="1" thickBot="1">
      <c r="A31" s="36"/>
      <c r="B31" s="35" t="s">
        <v>29</v>
      </c>
      <c r="C31" s="25">
        <v>15097.85</v>
      </c>
      <c r="D31" s="25"/>
      <c r="E31" s="25"/>
    </row>
    <row r="32" spans="1:5" ht="25.8" customHeight="1" thickBot="1">
      <c r="A32" s="40">
        <v>4</v>
      </c>
      <c r="B32" s="76" t="s">
        <v>19</v>
      </c>
      <c r="C32" s="58">
        <v>42000</v>
      </c>
      <c r="D32" s="58"/>
      <c r="E32" s="58"/>
    </row>
    <row r="33" spans="1:24" ht="25.2" customHeight="1" thickBot="1">
      <c r="A33" s="31">
        <v>5</v>
      </c>
      <c r="B33" s="72" t="s">
        <v>16</v>
      </c>
      <c r="C33" s="37">
        <f>C34+C35+C37+C38+C39+C40+C41</f>
        <v>598665.12</v>
      </c>
      <c r="D33" s="37"/>
      <c r="E33" s="37"/>
    </row>
    <row r="34" spans="1:24" ht="21" customHeight="1">
      <c r="A34" s="12"/>
      <c r="B34" s="74" t="s">
        <v>14</v>
      </c>
      <c r="C34" s="71">
        <v>462277.63</v>
      </c>
      <c r="D34" s="71"/>
      <c r="E34" s="71"/>
    </row>
    <row r="35" spans="1:24" ht="18" hidden="1" customHeight="1">
      <c r="A35" s="39"/>
      <c r="B35" s="75"/>
      <c r="C35" s="67"/>
      <c r="D35" s="67"/>
      <c r="E35" s="67"/>
    </row>
    <row r="36" spans="1:24" ht="0.6" customHeight="1">
      <c r="A36" s="14"/>
      <c r="B36" s="73"/>
      <c r="C36" s="66"/>
      <c r="D36" s="66"/>
      <c r="E36" s="66"/>
    </row>
    <row r="37" spans="1:24" ht="18.600000000000001" customHeight="1" thickBot="1">
      <c r="A37" s="14"/>
      <c r="B37" s="73" t="s">
        <v>20</v>
      </c>
      <c r="C37" s="66">
        <v>17380</v>
      </c>
      <c r="D37" s="66"/>
      <c r="E37" s="66"/>
    </row>
    <row r="38" spans="1:24" s="6" customFormat="1" ht="20.399999999999999" customHeight="1">
      <c r="A38" s="14"/>
      <c r="B38" s="75" t="s">
        <v>28</v>
      </c>
      <c r="C38" s="67">
        <v>65969.77</v>
      </c>
      <c r="D38" s="67"/>
      <c r="E38" s="67"/>
    </row>
    <row r="39" spans="1:24" s="5" customFormat="1" ht="18" customHeight="1">
      <c r="A39" s="14"/>
      <c r="B39" s="73" t="s">
        <v>37</v>
      </c>
      <c r="C39" s="66">
        <v>2203.7600000000002</v>
      </c>
      <c r="D39" s="66"/>
      <c r="E39" s="66"/>
    </row>
    <row r="40" spans="1:24" s="5" customFormat="1" ht="21" customHeight="1">
      <c r="A40" s="39"/>
      <c r="B40" s="75" t="s">
        <v>46</v>
      </c>
      <c r="C40" s="67">
        <v>49833.96</v>
      </c>
      <c r="D40" s="67"/>
      <c r="E40" s="67"/>
    </row>
    <row r="41" spans="1:24" s="5" customFormat="1" ht="20.399999999999999" customHeight="1" thickBot="1">
      <c r="A41" s="43"/>
      <c r="B41" s="75" t="s">
        <v>38</v>
      </c>
      <c r="C41" s="67">
        <v>1000</v>
      </c>
      <c r="D41" s="82"/>
      <c r="E41" s="82"/>
    </row>
    <row r="42" spans="1:24" s="5" customFormat="1" ht="18.600000000000001" hidden="1" customHeight="1" thickBot="1">
      <c r="A42" s="33"/>
      <c r="B42" s="68"/>
      <c r="C42" s="69">
        <v>5062</v>
      </c>
      <c r="D42" s="69"/>
      <c r="E42" s="69"/>
    </row>
    <row r="43" spans="1:24" s="70" customFormat="1" ht="20.399999999999999" customHeight="1" thickBot="1">
      <c r="A43" s="11">
        <v>6</v>
      </c>
      <c r="B43" s="77" t="s">
        <v>15</v>
      </c>
      <c r="C43" s="37">
        <f>C45+C47+C48+C49+C50+C51</f>
        <v>298233.64</v>
      </c>
      <c r="D43" s="41"/>
      <c r="E43" s="42"/>
    </row>
    <row r="44" spans="1:24" s="7" customFormat="1" ht="0.6" customHeight="1" thickBot="1">
      <c r="A44" s="43"/>
      <c r="B44" s="43"/>
      <c r="C44" s="44"/>
      <c r="D44" s="45"/>
      <c r="E44" s="45"/>
    </row>
    <row r="45" spans="1:24" s="85" customFormat="1" ht="24" customHeight="1" thickBot="1">
      <c r="A45" s="88"/>
      <c r="B45" s="91" t="s">
        <v>10</v>
      </c>
      <c r="C45" s="86">
        <v>46510.559999999998</v>
      </c>
      <c r="D45" s="62">
        <f>C45/12/D3</f>
        <v>1.379513097949886</v>
      </c>
      <c r="E45" s="86">
        <v>1.25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</row>
    <row r="46" spans="1:24" ht="20.399999999999999" hidden="1" customHeight="1" thickBot="1">
      <c r="A46" s="33"/>
      <c r="B46" s="47"/>
      <c r="C46" s="46"/>
      <c r="D46" s="48"/>
      <c r="E46" s="46"/>
    </row>
    <row r="47" spans="1:24" ht="19.2" customHeight="1" thickBot="1">
      <c r="A47" s="33"/>
      <c r="B47" s="49" t="s">
        <v>26</v>
      </c>
      <c r="C47" s="46">
        <v>4651.08</v>
      </c>
      <c r="D47" s="34"/>
      <c r="E47" s="46"/>
    </row>
    <row r="48" spans="1:24" ht="18" customHeight="1" thickBot="1">
      <c r="A48" s="33"/>
      <c r="B48" s="60" t="s">
        <v>23</v>
      </c>
      <c r="C48" s="61">
        <v>33372</v>
      </c>
      <c r="D48" s="61"/>
      <c r="E48" s="61"/>
    </row>
    <row r="49" spans="1:5" ht="16.2" customHeight="1" thickBot="1">
      <c r="A49" s="33"/>
      <c r="B49" s="49" t="s">
        <v>25</v>
      </c>
      <c r="C49" s="46">
        <v>6000</v>
      </c>
      <c r="D49" s="46"/>
      <c r="E49" s="46"/>
    </row>
    <row r="50" spans="1:5" ht="16.2" customHeight="1" thickBot="1">
      <c r="A50" s="88"/>
      <c r="B50" s="83" t="s">
        <v>24</v>
      </c>
      <c r="C50" s="62">
        <v>183200</v>
      </c>
      <c r="D50" s="89"/>
      <c r="E50" s="62"/>
    </row>
    <row r="51" spans="1:5" ht="16.8" customHeight="1" thickBot="1">
      <c r="A51" s="88"/>
      <c r="B51" s="59" t="s">
        <v>27</v>
      </c>
      <c r="C51" s="86">
        <v>24500</v>
      </c>
      <c r="D51" s="87">
        <f>C51/12/D3</f>
        <v>0.72667520880789682</v>
      </c>
      <c r="E51" s="86"/>
    </row>
    <row r="52" spans="1:5" ht="16.8" customHeight="1" thickBot="1">
      <c r="A52" s="78">
        <v>7</v>
      </c>
      <c r="B52" s="76" t="s">
        <v>32</v>
      </c>
      <c r="C52" s="58">
        <v>210481.26</v>
      </c>
      <c r="D52" s="80"/>
      <c r="E52" s="58"/>
    </row>
    <row r="53" spans="1:5" ht="15.6" customHeight="1" thickBot="1">
      <c r="A53" s="92">
        <v>8</v>
      </c>
      <c r="B53" s="93" t="s">
        <v>17</v>
      </c>
      <c r="C53" s="58">
        <v>22750</v>
      </c>
      <c r="D53" s="80"/>
      <c r="E53" s="58"/>
    </row>
    <row r="54" spans="1:5" ht="17.399999999999999" customHeight="1" thickBot="1">
      <c r="A54" s="11">
        <v>9</v>
      </c>
      <c r="B54" s="11" t="s">
        <v>21</v>
      </c>
      <c r="C54" s="37">
        <v>39126</v>
      </c>
      <c r="D54" s="37"/>
      <c r="E54" s="37"/>
    </row>
    <row r="55" spans="1:5" ht="17.399999999999999" customHeight="1" thickBot="1">
      <c r="A55" s="11"/>
      <c r="B55" s="79" t="s">
        <v>5</v>
      </c>
      <c r="C55" s="37">
        <f>C6+C14+C21+C32+C33+C43+C52+C53+C54</f>
        <v>2780030.5</v>
      </c>
      <c r="D55" s="32" t="e">
        <f>D6+D14+D32+#REF!+D45+D51+#REF!+D54+#REF!</f>
        <v>#REF!</v>
      </c>
      <c r="E55" s="32" t="e">
        <f>E6+E14+E32+#REF!+E45+E51+#REF!+E54+#REF!</f>
        <v>#REF!</v>
      </c>
    </row>
    <row r="56" spans="1:5" ht="16.2" hidden="1" customHeight="1" thickBot="1">
      <c r="A56" s="31"/>
      <c r="B56" s="50"/>
      <c r="C56" s="32"/>
      <c r="D56" s="32"/>
      <c r="E56" s="32"/>
    </row>
    <row r="57" spans="1:5" ht="14.4" hidden="1" customHeight="1" thickBot="1">
      <c r="A57" s="31"/>
      <c r="B57" s="51"/>
      <c r="C57" s="46"/>
      <c r="D57" s="52"/>
      <c r="E57" s="52"/>
    </row>
    <row r="58" spans="1:5" ht="15" hidden="1" customHeight="1" thickBot="1">
      <c r="A58" s="31"/>
      <c r="B58" s="51"/>
      <c r="C58" s="46"/>
      <c r="D58" s="52"/>
      <c r="E58" s="52"/>
    </row>
    <row r="59" spans="1:5" ht="15" hidden="1" customHeight="1" thickBot="1">
      <c r="A59" s="31"/>
      <c r="B59" s="51"/>
      <c r="C59" s="46"/>
      <c r="D59" s="52"/>
      <c r="E59" s="52"/>
    </row>
    <row r="60" spans="1:5" ht="15" hidden="1" customHeight="1" thickBot="1">
      <c r="A60" s="31"/>
      <c r="B60" s="51"/>
      <c r="C60" s="46"/>
      <c r="D60" s="52"/>
      <c r="E60" s="52"/>
    </row>
    <row r="61" spans="1:5" ht="16.2" hidden="1" thickBot="1">
      <c r="A61" s="31"/>
      <c r="B61" s="53"/>
      <c r="C61" s="38"/>
      <c r="D61" s="52"/>
      <c r="E61" s="52"/>
    </row>
    <row r="62" spans="1:5" ht="16.2" thickBot="1">
      <c r="A62" s="11"/>
      <c r="B62" s="54"/>
      <c r="C62" s="37"/>
      <c r="D62" s="55"/>
      <c r="E62" s="55"/>
    </row>
    <row r="63" spans="1:5" ht="15">
      <c r="A63" s="1"/>
      <c r="B63" s="1"/>
      <c r="C63" s="1"/>
      <c r="D63" s="1"/>
      <c r="E63" s="1"/>
    </row>
    <row r="64" spans="1:5" ht="15.6">
      <c r="A64" s="1"/>
      <c r="B64" s="56"/>
      <c r="C64" s="1"/>
      <c r="D64" s="1"/>
      <c r="E64" s="1"/>
    </row>
  </sheetData>
  <phoneticPr fontId="0" type="noConversion"/>
  <pageMargins left="0.25" right="0.25" top="0.75" bottom="0.75" header="0.3" footer="0.3"/>
  <pageSetup paperSize="9" scale="3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2025-03-18T09:00:45Z</cp:lastPrinted>
  <dcterms:created xsi:type="dcterms:W3CDTF">2011-07-12T11:42:04Z</dcterms:created>
  <dcterms:modified xsi:type="dcterms:W3CDTF">2025-03-24T08:20:11Z</dcterms:modified>
</cp:coreProperties>
</file>